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user/Sync/CUA Meetings_J/CUA_2025_Sync/Exhibit/Manual/AV-electrical-internet-rigging form/"/>
    </mc:Choice>
  </mc:AlternateContent>
  <xr:revisionPtr revIDLastSave="0" documentId="8_{6FBF2C55-0F81-9146-AEBD-691A8E87EFE7}" xr6:coauthVersionLast="47" xr6:coauthVersionMax="47" xr10:uidLastSave="{00000000-0000-0000-0000-000000000000}"/>
  <bookViews>
    <workbookView xWindow="4120" yWindow="820" windowWidth="23180" windowHeight="15640" xr2:uid="{B426A11C-7E8C-404A-82DC-8B10021CAAFE}"/>
  </bookViews>
  <sheets>
    <sheet name="English" sheetId="1" r:id="rId1"/>
    <sheet name="Fren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38" i="2"/>
  <c r="K37" i="2"/>
  <c r="K36" i="2"/>
  <c r="K35" i="2"/>
  <c r="K34" i="2"/>
  <c r="K33" i="2"/>
  <c r="K32" i="2"/>
  <c r="K29" i="2"/>
  <c r="K28" i="2"/>
  <c r="K25" i="2"/>
  <c r="K24" i="2"/>
  <c r="K23" i="2"/>
  <c r="K22" i="2"/>
  <c r="K21" i="2"/>
  <c r="K20" i="2"/>
  <c r="K39" i="2" l="1"/>
  <c r="K40" i="2" l="1"/>
  <c r="K34" i="1"/>
  <c r="K31" i="1"/>
  <c r="K32" i="1"/>
  <c r="K33" i="1"/>
  <c r="K35" i="1"/>
  <c r="K36" i="1"/>
  <c r="K37" i="1"/>
  <c r="K28" i="1"/>
  <c r="K25" i="1"/>
  <c r="K22" i="1"/>
  <c r="K23" i="1"/>
  <c r="K24" i="1"/>
  <c r="K20" i="1"/>
  <c r="K41" i="2" l="1"/>
  <c r="K42" i="2" s="1"/>
  <c r="K38" i="1"/>
  <c r="K39" i="1" s="1"/>
  <c r="K40" i="1" s="1"/>
  <c r="K41" i="1" s="1"/>
</calcChain>
</file>

<file path=xl/sharedStrings.xml><?xml version="1.0" encoding="utf-8"?>
<sst xmlns="http://schemas.openxmlformats.org/spreadsheetml/2006/main" count="109" uniqueCount="88">
  <si>
    <t>CUSTOMER INFORMATION</t>
  </si>
  <si>
    <t>Company Name</t>
  </si>
  <si>
    <t>Address</t>
  </si>
  <si>
    <t>City, Prov/State</t>
  </si>
  <si>
    <t>Postal/Zip</t>
  </si>
  <si>
    <t>Customer Name</t>
  </si>
  <si>
    <t>Phone</t>
  </si>
  <si>
    <t>Email</t>
  </si>
  <si>
    <t>Booth Number</t>
  </si>
  <si>
    <t>Conference Name</t>
  </si>
  <si>
    <t>Start Date</t>
  </si>
  <si>
    <t>End Date</t>
  </si>
  <si>
    <t>***Orders made 24 hours or less before the event start date are subject to a 25% fee increase***</t>
  </si>
  <si>
    <t>BOOTH POWER OPTIONS</t>
  </si>
  <si>
    <t>Hotel wall outlets are not to be used for tradeshow booths. All booths must order power needs from Encore.</t>
  </si>
  <si>
    <t>Total</t>
  </si>
  <si>
    <t>15 AMP (Standard Outlet)</t>
  </si>
  <si>
    <t>20 AMP</t>
  </si>
  <si>
    <t>30 AMP 3 Phase (L21-30)</t>
  </si>
  <si>
    <t>60 AMP 3 Phase (Camlok Connection)</t>
  </si>
  <si>
    <t>200 AMP 3 Phase (Camlok Connection)</t>
  </si>
  <si>
    <t>100 AMP 3 Phase (Camlok Connection)</t>
  </si>
  <si>
    <t>Dedicated 5Mbps Wired Internet</t>
  </si>
  <si>
    <t>QTY REQUIRED</t>
  </si>
  <si>
    <t>DAYS REQUIRED</t>
  </si>
  <si>
    <t>DAILY RATE</t>
  </si>
  <si>
    <t>INTERNET OPTIONS</t>
  </si>
  <si>
    <t>POWER OPTIONS</t>
  </si>
  <si>
    <t>CONNECTIONS REQUIRED</t>
  </si>
  <si>
    <t>TOTAL</t>
  </si>
  <si>
    <t>EQUIPMENT OPTIONS</t>
  </si>
  <si>
    <t>Power Bar (Requires Power Order)</t>
  </si>
  <si>
    <t>Flipchart w/ Standard paper and Markers</t>
  </si>
  <si>
    <t>46" LCD Monitor</t>
  </si>
  <si>
    <t>60" LCD Monitor</t>
  </si>
  <si>
    <t>Wireless Presentation Mouse</t>
  </si>
  <si>
    <t>Laptop (Windows)</t>
  </si>
  <si>
    <t>**Only Encore can rig/hang overhead items. Please contact us for more info**</t>
  </si>
  <si>
    <t>**Applicable Labour ($92-122/hr) will  be added to your quote.**</t>
  </si>
  <si>
    <t>SUBTOTAL</t>
  </si>
  <si>
    <t>18% Service Charge</t>
  </si>
  <si>
    <t>13% HST</t>
  </si>
  <si>
    <t>Total (minus applicable labour)</t>
  </si>
  <si>
    <t>Questions? Feel free to email us.</t>
  </si>
  <si>
    <r>
      <t xml:space="preserve">Please Send Completed form to </t>
    </r>
    <r>
      <rPr>
        <b/>
        <sz val="11"/>
        <color theme="1"/>
        <rFont val="Calibri"/>
        <family val="2"/>
      </rPr>
      <t>Andon.Maratos@EncoreGlobal.com</t>
    </r>
  </si>
  <si>
    <r>
      <rPr>
        <b/>
        <sz val="7"/>
        <color theme="1"/>
        <rFont val="Aptos Narrow"/>
        <family val="2"/>
        <scheme val="minor"/>
      </rPr>
      <t xml:space="preserve">Terms &amp; Conditions: </t>
    </r>
    <r>
      <rPr>
        <sz val="7"/>
        <color theme="1"/>
        <rFont val="Aptos Narrow"/>
        <family val="2"/>
        <scheme val="minor"/>
      </rPr>
      <t>THE RENTOR AGREES TO BE RESPONSIBLE FOR ANY LOSS, DAMAGE OR THEFT TO THE ABOVE EQUIPMENT AS WELL AS ALL CHARGES UNTIL ANY DAMAGED EQUIPMENT IS REPAIRED/REPLACED INTO RENTAL SERVICE. THE RENTOR SHALL INDEMNIFY AND SAVE HARMLESS ENCORE (RENTEE) AND/OR ITS AGENTS AGAINST ALL LOSS OR LIABILITY ARISING OUT OF USE OF SAME. ENCORE MUST BE NOTIFIED IMMEDIATELY OF ANY EQUIPMENT PROBLEMS OR ORIGINAL CHARGES WILL APPLY.</t>
    </r>
  </si>
  <si>
    <t>TRADESHOW ORDER FORM</t>
  </si>
  <si>
    <t>OPTIONS D’ÉQUIPEMENT</t>
  </si>
  <si>
    <t>TARIF JOURNALIER</t>
  </si>
  <si>
    <t>QTÉ REQUISE</t>
  </si>
  <si>
    <t>JOURS REQUIS</t>
  </si>
  <si>
    <t>Barre d’Puissance</t>
  </si>
  <si>
    <t>Tableau à feuilles mobiles w/ papier  et marqueurs</t>
  </si>
  <si>
    <t>Moniteur LCD 32"</t>
  </si>
  <si>
    <t>Moniteur LCD 46"</t>
  </si>
  <si>
    <t>Moniteur LCD 60"</t>
  </si>
  <si>
    <t>Souris de présentation sans fil</t>
  </si>
  <si>
    <t>Ordinateur portable (Windows)</t>
  </si>
  <si>
    <t>SOUS-TOTAL</t>
  </si>
  <si>
    <t>18% Frais de service</t>
  </si>
  <si>
    <t>Total  (moins la travail)</t>
  </si>
  <si>
    <t>**Seul Encore peut installer/accrocher des articles au-dessus de la tête. Veuillez nous contacter pour plus d’informations**</t>
  </si>
  <si>
    <t>**La main-d’œuvre applicable (92-122 $/h) sera ajoutée à votre devis.**</t>
  </si>
  <si>
    <r>
      <rPr>
        <b/>
        <sz val="7"/>
        <color theme="1"/>
        <rFont val="Aptos Narrow"/>
        <family val="2"/>
        <scheme val="minor"/>
      </rPr>
      <t>Termes et Conditions:</t>
    </r>
    <r>
      <rPr>
        <sz val="7"/>
        <color theme="1"/>
        <rFont val="Aptos Narrow"/>
        <family val="2"/>
        <scheme val="minor"/>
      </rPr>
      <t xml:space="preserve"> LE LOCATAIRE ACCEPTE D’ÊTRE RESPONSABLE DE TOUTE PERTE, DOMMAGE OU VOL DE L’ÉQUIPEMENT CI-DESSUS AINSI QUE DE TOUS LES FRAIS JUSQU’À CE QUE TOUT ÉQUIPEMENT ENDOMMAGÉ SOIT RÉPARÉ / REMPLACÉ EN SERVICE DE LOCATION. LE LOCATAIRE DOIT INDEMNISER ET DÉGAGER DE TOUTE RESPONSABILITÉ ENCORE (LOCATAIRE) ET/OU SES AGENTS CONTRE TOUTE PERTE OU RESPONSABILITÉ DÉCOULANT DE L’UTILISATION DE CELUI-CI. ENCORE DOIT ÊTRE INFORMÉ IMMÉDIATEMENT DE TOUT PROBLÈME D’ÉQUIPEMENT, SINON DES FRAIS D’ORIGINE S’APPLIQUERONT.</t>
    </r>
  </si>
  <si>
    <t>Questionne? N’hésitez pas à nous envoyer un e-mail.</t>
  </si>
  <si>
    <t>Internet sans fil standard</t>
  </si>
  <si>
    <t>Internet filaire 5Mbps dédié</t>
  </si>
  <si>
    <t>200 AMP 3 phases (connexion Camlok)</t>
  </si>
  <si>
    <t>100 AMP 3 phases (connexion Camlok)</t>
  </si>
  <si>
    <t>60 AMP 3 phases (connexion Camlok)</t>
  </si>
  <si>
    <t>30 AMP 3 phases (L21-30)</t>
  </si>
  <si>
    <t>20 AMPÈRES</t>
  </si>
  <si>
    <t>15 ampères (prise standard)</t>
  </si>
  <si>
    <t>OPTIONS D’ALIMENTATION</t>
  </si>
  <si>
    <t>Les prises murales d’hôtel ne doivent pas être utilisées pour les stands d’exposition. Tous les kiosques doivent commander l’électricité nécessaire auprès d’Encore.</t>
  </si>
  <si>
    <t>OPTIONS D’ALIMENTATION DU STAND</t>
  </si>
  <si>
    <t>Les commandes passées 24 heures ou moins avant la date de début de l’événement sont soumises à une augmentation des frais de 25 %***</t>
  </si>
  <si>
    <t>Nom de l’entreprise</t>
  </si>
  <si>
    <t>Adresse</t>
  </si>
  <si>
    <t>Ville, Prov/État</t>
  </si>
  <si>
    <t>Postal / Zip</t>
  </si>
  <si>
    <t>Nom du client</t>
  </si>
  <si>
    <t>Téléphone</t>
  </si>
  <si>
    <t>Messagerie électronique</t>
  </si>
  <si>
    <t>Nom de la conférence</t>
  </si>
  <si>
    <t>Date de début</t>
  </si>
  <si>
    <t>Date de fin</t>
  </si>
  <si>
    <t>40" LCD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</si>
</sst>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7"/>
      <color theme="1"/>
      <name val="Aptos Narrow"/>
      <family val="2"/>
      <scheme val="minor"/>
    </font>
    <font>
      <b/>
      <sz val="7"/>
      <color theme="1"/>
      <name val="Aptos Narrow"/>
      <family val="2"/>
      <scheme val="minor"/>
    </font>
    <font>
      <b/>
      <sz val="22"/>
      <color theme="1"/>
      <name val="Calibri"/>
      <family val="2"/>
    </font>
    <font>
      <sz val="10"/>
      <color rgb="FF000000"/>
      <name val="Segoe U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7"/>
      <color theme="1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sz val="12"/>
      <color theme="1"/>
      <name val="Calibri"/>
      <family val="2"/>
    </font>
    <font>
      <sz val="7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B02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44" fontId="4" fillId="3" borderId="3" xfId="0" applyNumberFormat="1" applyFont="1" applyFill="1" applyBorder="1"/>
    <xf numFmtId="0" fontId="4" fillId="3" borderId="3" xfId="0" applyFont="1" applyFill="1" applyBorder="1" applyAlignment="1">
      <alignment vertical="center" wrapText="1"/>
    </xf>
    <xf numFmtId="44" fontId="4" fillId="3" borderId="3" xfId="0" applyNumberFormat="1" applyFont="1" applyFill="1" applyBorder="1" applyAlignment="1">
      <alignment vertical="center" wrapText="1"/>
    </xf>
    <xf numFmtId="44" fontId="4" fillId="3" borderId="3" xfId="1" applyFont="1" applyFill="1" applyBorder="1"/>
    <xf numFmtId="44" fontId="4" fillId="3" borderId="6" xfId="0" applyNumberFormat="1" applyFont="1" applyFill="1" applyBorder="1"/>
    <xf numFmtId="0" fontId="0" fillId="0" borderId="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4" fillId="0" borderId="10" xfId="0" applyFont="1" applyBorder="1"/>
    <xf numFmtId="44" fontId="4" fillId="3" borderId="1" xfId="0" applyNumberFormat="1" applyFont="1" applyFill="1" applyBorder="1"/>
    <xf numFmtId="0" fontId="4" fillId="3" borderId="1" xfId="0" applyFont="1" applyFill="1" applyBorder="1" applyAlignment="1">
      <alignment vertical="center" wrapText="1"/>
    </xf>
    <xf numFmtId="44" fontId="4" fillId="3" borderId="1" xfId="0" applyNumberFormat="1" applyFont="1" applyFill="1" applyBorder="1" applyAlignment="1">
      <alignment vertical="center" wrapText="1"/>
    </xf>
    <xf numFmtId="44" fontId="4" fillId="3" borderId="1" xfId="1" applyFont="1" applyFill="1" applyBorder="1"/>
    <xf numFmtId="44" fontId="4" fillId="3" borderId="12" xfId="0" applyNumberFormat="1" applyFont="1" applyFill="1" applyBorder="1"/>
    <xf numFmtId="0" fontId="4" fillId="3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44" fontId="4" fillId="3" borderId="3" xfId="1" applyFont="1" applyFill="1" applyBorder="1" applyAlignment="1">
      <alignment horizontal="center"/>
    </xf>
    <xf numFmtId="44" fontId="4" fillId="3" borderId="4" xfId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B0244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520699</xdr:colOff>
      <xdr:row>0</xdr:row>
      <xdr:rowOff>19050</xdr:rowOff>
    </xdr:from>
    <xdr:to>
      <xdr:col>5</xdr:col>
      <xdr:colOff>15508</xdr:colOff>
      <xdr:row>3</xdr:row>
      <xdr:rowOff>165100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D786AE-B64F-FB6D-66C2-D28979E29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699" y="19050"/>
          <a:ext cx="2542809" cy="69850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12700</xdr:rowOff>
    </xdr:from>
    <xdr:to>
      <xdr:col>10</xdr:col>
      <xdr:colOff>196850</xdr:colOff>
      <xdr:row>4</xdr:row>
      <xdr:rowOff>46693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42EA30F-7E1F-D5F7-C8BA-A8AB97B0F2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0896" b="19194"/>
        <a:stretch/>
      </xdr:blipFill>
      <xdr:spPr>
        <a:xfrm>
          <a:off x="3829050" y="12700"/>
          <a:ext cx="2463800" cy="7705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520699</xdr:colOff>
      <xdr:row>0</xdr:row>
      <xdr:rowOff>12700</xdr:rowOff>
    </xdr:from>
    <xdr:to>
      <xdr:col>5</xdr:col>
      <xdr:colOff>15508</xdr:colOff>
      <xdr:row>3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2DB6BD-A15B-4555-86BE-F13775324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699" y="12700"/>
          <a:ext cx="2542809" cy="69850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6350</xdr:rowOff>
    </xdr:from>
    <xdr:to>
      <xdr:col>10</xdr:col>
      <xdr:colOff>196850</xdr:colOff>
      <xdr:row>4</xdr:row>
      <xdr:rowOff>40343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EB07E6-AEFE-4376-BA77-4F0E559019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0896" b="19194"/>
        <a:stretch/>
      </xdr:blipFill>
      <xdr:spPr>
        <a:xfrm>
          <a:off x="3829050" y="6350"/>
          <a:ext cx="2463800" cy="770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7AF0-F04C-48AC-86B4-28D9A8095B7A}">
  <sheetPr>
    <pageSetUpPr fitToPage="1"/>
  </sheetPr>
  <dimension ref="A1:L44"/>
  <sheetViews>
    <sheetView showGridLines="0" tabSelected="1" workbookViewId="0">
      <selection activeCell="O12" sqref="O12"/>
    </sheetView>
  </sheetViews>
  <sheetFormatPr baseColWidth="10" defaultColWidth="8.83203125" defaultRowHeight="15" x14ac:dyDescent="0.2"/>
  <sheetData>
    <row r="1" spans="1:12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7"/>
    </row>
    <row r="2" spans="1:12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31"/>
      <c r="L2" s="7"/>
    </row>
    <row r="3" spans="1:12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31"/>
      <c r="L3" s="7"/>
    </row>
    <row r="4" spans="1:12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31"/>
      <c r="L4" s="7"/>
    </row>
    <row r="5" spans="1:12" x14ac:dyDescent="0.2">
      <c r="A5" s="22" t="s">
        <v>46</v>
      </c>
      <c r="B5" s="23"/>
      <c r="C5" s="23"/>
      <c r="D5" s="23"/>
      <c r="E5" s="23"/>
      <c r="F5" s="23"/>
      <c r="G5" s="23"/>
      <c r="H5" s="23"/>
      <c r="I5" s="23"/>
      <c r="J5" s="23"/>
      <c r="K5" s="24"/>
      <c r="L5" s="7"/>
    </row>
    <row r="6" spans="1:12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7"/>
      <c r="L6" s="7"/>
    </row>
    <row r="7" spans="1:12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9"/>
      <c r="L7" s="7"/>
    </row>
    <row r="8" spans="1:12" x14ac:dyDescent="0.2">
      <c r="A8" s="60" t="s">
        <v>1</v>
      </c>
      <c r="B8" s="61"/>
      <c r="C8" s="47"/>
      <c r="D8" s="47"/>
      <c r="E8" s="47"/>
      <c r="F8" s="47"/>
      <c r="G8" s="1" t="s">
        <v>8</v>
      </c>
      <c r="H8" s="1"/>
      <c r="I8" s="47"/>
      <c r="J8" s="47"/>
      <c r="K8" s="47"/>
      <c r="L8" s="7"/>
    </row>
    <row r="9" spans="1:12" x14ac:dyDescent="0.2">
      <c r="A9" s="60" t="s">
        <v>2</v>
      </c>
      <c r="B9" s="61"/>
      <c r="C9" s="47"/>
      <c r="D9" s="47"/>
      <c r="E9" s="47"/>
      <c r="F9" s="47"/>
      <c r="G9" s="1"/>
      <c r="H9" s="1"/>
      <c r="I9" s="1"/>
      <c r="J9" s="1"/>
      <c r="K9" s="11"/>
      <c r="L9" s="7"/>
    </row>
    <row r="10" spans="1:12" x14ac:dyDescent="0.2">
      <c r="A10" s="60" t="s">
        <v>3</v>
      </c>
      <c r="B10" s="61"/>
      <c r="C10" s="47"/>
      <c r="D10" s="47"/>
      <c r="E10" s="47"/>
      <c r="F10" s="47"/>
      <c r="G10" s="1" t="s">
        <v>9</v>
      </c>
      <c r="H10" s="1"/>
      <c r="I10" s="47"/>
      <c r="J10" s="47"/>
      <c r="K10" s="47"/>
      <c r="L10" s="7"/>
    </row>
    <row r="11" spans="1:12" x14ac:dyDescent="0.2">
      <c r="A11" s="60" t="s">
        <v>4</v>
      </c>
      <c r="B11" s="61"/>
      <c r="C11" s="47"/>
      <c r="D11" s="47"/>
      <c r="E11" s="47"/>
      <c r="F11" s="47"/>
      <c r="G11" s="1"/>
      <c r="H11" s="1"/>
      <c r="I11" s="1"/>
      <c r="J11" s="1"/>
      <c r="K11" s="11"/>
      <c r="L11" s="7"/>
    </row>
    <row r="12" spans="1:12" x14ac:dyDescent="0.2">
      <c r="A12" s="60" t="s">
        <v>5</v>
      </c>
      <c r="B12" s="61"/>
      <c r="C12" s="47"/>
      <c r="D12" s="47"/>
      <c r="E12" s="47"/>
      <c r="F12" s="47"/>
      <c r="G12" s="1" t="s">
        <v>10</v>
      </c>
      <c r="H12" s="1"/>
      <c r="I12" s="47"/>
      <c r="J12" s="47"/>
      <c r="K12" s="47"/>
      <c r="L12" s="7"/>
    </row>
    <row r="13" spans="1:12" x14ac:dyDescent="0.2">
      <c r="A13" s="60" t="s">
        <v>6</v>
      </c>
      <c r="B13" s="61"/>
      <c r="C13" s="47"/>
      <c r="D13" s="47"/>
      <c r="E13" s="47"/>
      <c r="F13" s="47"/>
      <c r="G13" s="1"/>
      <c r="H13" s="1"/>
      <c r="I13" s="1"/>
      <c r="J13" s="1"/>
      <c r="K13" s="11"/>
      <c r="L13" s="7"/>
    </row>
    <row r="14" spans="1:12" x14ac:dyDescent="0.2">
      <c r="A14" s="60" t="s">
        <v>7</v>
      </c>
      <c r="B14" s="61"/>
      <c r="C14" s="47"/>
      <c r="D14" s="47"/>
      <c r="E14" s="47"/>
      <c r="F14" s="47"/>
      <c r="G14" s="1" t="s">
        <v>11</v>
      </c>
      <c r="H14" s="1"/>
      <c r="I14" s="47"/>
      <c r="J14" s="47"/>
      <c r="K14" s="47"/>
      <c r="L14" s="7"/>
    </row>
    <row r="15" spans="1:12" x14ac:dyDescent="0.2">
      <c r="A15" s="53" t="s">
        <v>12</v>
      </c>
      <c r="B15" s="54"/>
      <c r="C15" s="54"/>
      <c r="D15" s="54"/>
      <c r="E15" s="54"/>
      <c r="F15" s="54"/>
      <c r="G15" s="54"/>
      <c r="H15" s="54"/>
      <c r="I15" s="54"/>
      <c r="J15" s="54"/>
      <c r="K15" s="55"/>
      <c r="L15" s="7"/>
    </row>
    <row r="16" spans="1:12" ht="16" x14ac:dyDescent="0.2">
      <c r="A16" s="56" t="s">
        <v>13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  <c r="L16" s="7"/>
    </row>
    <row r="17" spans="1:12" x14ac:dyDescent="0.2">
      <c r="A17" s="53" t="s">
        <v>14</v>
      </c>
      <c r="B17" s="51"/>
      <c r="C17" s="51"/>
      <c r="D17" s="51"/>
      <c r="E17" s="51"/>
      <c r="F17" s="51"/>
      <c r="G17" s="51"/>
      <c r="H17" s="51"/>
      <c r="I17" s="51"/>
      <c r="J17" s="51"/>
      <c r="K17" s="52"/>
      <c r="L17" s="7"/>
    </row>
    <row r="18" spans="1:12" x14ac:dyDescent="0.2">
      <c r="A18" s="62" t="s">
        <v>27</v>
      </c>
      <c r="B18" s="62"/>
      <c r="C18" s="62"/>
      <c r="D18" s="62"/>
      <c r="E18" s="62" t="s">
        <v>25</v>
      </c>
      <c r="F18" s="62"/>
      <c r="G18" s="62" t="s">
        <v>28</v>
      </c>
      <c r="H18" s="62"/>
      <c r="I18" s="62" t="s">
        <v>24</v>
      </c>
      <c r="J18" s="62"/>
      <c r="K18" s="62" t="s">
        <v>29</v>
      </c>
      <c r="L18" s="7"/>
    </row>
    <row r="19" spans="1:12" x14ac:dyDescent="0.2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7"/>
    </row>
    <row r="20" spans="1:12" x14ac:dyDescent="0.2">
      <c r="A20" s="41" t="s">
        <v>16</v>
      </c>
      <c r="B20" s="41"/>
      <c r="C20" s="41"/>
      <c r="D20" s="41"/>
      <c r="E20" s="46">
        <v>167.5</v>
      </c>
      <c r="F20" s="46"/>
      <c r="G20" s="47"/>
      <c r="H20" s="47"/>
      <c r="I20" s="47"/>
      <c r="J20" s="47"/>
      <c r="K20" s="12">
        <f>E20*G20*I20</f>
        <v>0</v>
      </c>
      <c r="L20" s="7"/>
    </row>
    <row r="21" spans="1:12" x14ac:dyDescent="0.2">
      <c r="A21" s="41" t="s">
        <v>17</v>
      </c>
      <c r="B21" s="41"/>
      <c r="C21" s="41"/>
      <c r="D21" s="41"/>
      <c r="E21" s="46">
        <v>167.5</v>
      </c>
      <c r="F21" s="46"/>
      <c r="G21" s="47"/>
      <c r="H21" s="47"/>
      <c r="I21" s="47"/>
      <c r="J21" s="47"/>
      <c r="K21" s="12">
        <f t="shared" ref="K21:K25" si="0">E21*G21*I21</f>
        <v>0</v>
      </c>
      <c r="L21" s="7"/>
    </row>
    <row r="22" spans="1:12" x14ac:dyDescent="0.2">
      <c r="A22" s="41" t="s">
        <v>18</v>
      </c>
      <c r="B22" s="41"/>
      <c r="C22" s="41"/>
      <c r="D22" s="41"/>
      <c r="E22" s="46">
        <v>354.5</v>
      </c>
      <c r="F22" s="46"/>
      <c r="G22" s="47"/>
      <c r="H22" s="47"/>
      <c r="I22" s="47"/>
      <c r="J22" s="47"/>
      <c r="K22" s="12">
        <f t="shared" si="0"/>
        <v>0</v>
      </c>
      <c r="L22" s="7"/>
    </row>
    <row r="23" spans="1:12" x14ac:dyDescent="0.2">
      <c r="A23" s="41" t="s">
        <v>19</v>
      </c>
      <c r="B23" s="41"/>
      <c r="C23" s="41"/>
      <c r="D23" s="41"/>
      <c r="E23" s="46">
        <v>523.5</v>
      </c>
      <c r="F23" s="46"/>
      <c r="G23" s="47"/>
      <c r="H23" s="47"/>
      <c r="I23" s="47"/>
      <c r="J23" s="47"/>
      <c r="K23" s="12">
        <f t="shared" si="0"/>
        <v>0</v>
      </c>
      <c r="L23" s="7"/>
    </row>
    <row r="24" spans="1:12" x14ac:dyDescent="0.2">
      <c r="A24" s="41" t="s">
        <v>21</v>
      </c>
      <c r="B24" s="41"/>
      <c r="C24" s="41"/>
      <c r="D24" s="41"/>
      <c r="E24" s="46">
        <v>867</v>
      </c>
      <c r="F24" s="46"/>
      <c r="G24" s="47"/>
      <c r="H24" s="47"/>
      <c r="I24" s="47"/>
      <c r="J24" s="47"/>
      <c r="K24" s="12">
        <f t="shared" si="0"/>
        <v>0</v>
      </c>
      <c r="L24" s="7"/>
    </row>
    <row r="25" spans="1:12" x14ac:dyDescent="0.2">
      <c r="A25" s="41" t="s">
        <v>20</v>
      </c>
      <c r="B25" s="41"/>
      <c r="C25" s="41"/>
      <c r="D25" s="41"/>
      <c r="E25" s="46">
        <v>1740</v>
      </c>
      <c r="F25" s="46"/>
      <c r="G25" s="47"/>
      <c r="H25" s="47"/>
      <c r="I25" s="47"/>
      <c r="J25" s="47"/>
      <c r="K25" s="12">
        <f t="shared" si="0"/>
        <v>0</v>
      </c>
      <c r="L25" s="7"/>
    </row>
    <row r="26" spans="1:12" x14ac:dyDescent="0.2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7"/>
    </row>
    <row r="27" spans="1:12" ht="16" x14ac:dyDescent="0.2">
      <c r="A27" s="42" t="s">
        <v>26</v>
      </c>
      <c r="B27" s="42"/>
      <c r="C27" s="42"/>
      <c r="D27" s="42"/>
      <c r="E27" s="42" t="s">
        <v>25</v>
      </c>
      <c r="F27" s="42"/>
      <c r="G27" s="42" t="s">
        <v>23</v>
      </c>
      <c r="H27" s="42"/>
      <c r="I27" s="42" t="s">
        <v>24</v>
      </c>
      <c r="J27" s="42"/>
      <c r="K27" s="13" t="s">
        <v>15</v>
      </c>
      <c r="L27" s="7"/>
    </row>
    <row r="28" spans="1:12" x14ac:dyDescent="0.2">
      <c r="A28" s="42" t="s">
        <v>22</v>
      </c>
      <c r="B28" s="42"/>
      <c r="C28" s="42"/>
      <c r="D28" s="42"/>
      <c r="E28" s="46">
        <v>602.75</v>
      </c>
      <c r="F28" s="46"/>
      <c r="G28" s="47"/>
      <c r="H28" s="47"/>
      <c r="I28" s="48"/>
      <c r="J28" s="49"/>
      <c r="K28" s="14">
        <f>E28*G28*I28</f>
        <v>0</v>
      </c>
      <c r="L28" s="7"/>
    </row>
    <row r="29" spans="1:12" x14ac:dyDescent="0.2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5"/>
      <c r="L29" s="7"/>
    </row>
    <row r="30" spans="1:12" ht="16" x14ac:dyDescent="0.2">
      <c r="A30" s="42" t="s">
        <v>30</v>
      </c>
      <c r="B30" s="42"/>
      <c r="C30" s="42"/>
      <c r="D30" s="42"/>
      <c r="E30" s="42" t="s">
        <v>25</v>
      </c>
      <c r="F30" s="42"/>
      <c r="G30" s="42" t="s">
        <v>23</v>
      </c>
      <c r="H30" s="42"/>
      <c r="I30" s="42" t="s">
        <v>24</v>
      </c>
      <c r="J30" s="42"/>
      <c r="K30" s="13" t="s">
        <v>15</v>
      </c>
      <c r="L30" s="7"/>
    </row>
    <row r="31" spans="1:12" x14ac:dyDescent="0.2">
      <c r="A31" s="41" t="s">
        <v>31</v>
      </c>
      <c r="B31" s="41"/>
      <c r="C31" s="41"/>
      <c r="D31" s="41"/>
      <c r="E31" s="39">
        <v>35.5</v>
      </c>
      <c r="F31" s="40"/>
      <c r="G31" s="35"/>
      <c r="H31" s="36"/>
      <c r="I31" s="35"/>
      <c r="J31" s="36"/>
      <c r="K31" s="15">
        <f>E31*G31*I31</f>
        <v>0</v>
      </c>
      <c r="L31" s="7"/>
    </row>
    <row r="32" spans="1:12" x14ac:dyDescent="0.2">
      <c r="A32" s="41" t="s">
        <v>32</v>
      </c>
      <c r="B32" s="41"/>
      <c r="C32" s="41"/>
      <c r="D32" s="41"/>
      <c r="E32" s="39">
        <v>88.25</v>
      </c>
      <c r="F32" s="40"/>
      <c r="G32" s="35"/>
      <c r="H32" s="36"/>
      <c r="I32" s="35"/>
      <c r="J32" s="36"/>
      <c r="K32" s="15">
        <f t="shared" ref="K32:K37" si="1">E32*G32*I32</f>
        <v>0</v>
      </c>
      <c r="L32" s="7"/>
    </row>
    <row r="33" spans="1:12" x14ac:dyDescent="0.2">
      <c r="A33" s="41" t="s">
        <v>87</v>
      </c>
      <c r="B33" s="41"/>
      <c r="C33" s="41"/>
      <c r="D33" s="41"/>
      <c r="E33" s="39">
        <v>454.25</v>
      </c>
      <c r="F33" s="40"/>
      <c r="G33" s="35"/>
      <c r="H33" s="36"/>
      <c r="I33" s="35"/>
      <c r="J33" s="36"/>
      <c r="K33" s="15">
        <f t="shared" si="1"/>
        <v>0</v>
      </c>
      <c r="L33" s="7"/>
    </row>
    <row r="34" spans="1:12" x14ac:dyDescent="0.2">
      <c r="A34" s="41" t="s">
        <v>33</v>
      </c>
      <c r="B34" s="41"/>
      <c r="C34" s="41"/>
      <c r="D34" s="41"/>
      <c r="E34" s="39">
        <v>477.5</v>
      </c>
      <c r="F34" s="40"/>
      <c r="G34" s="37"/>
      <c r="H34" s="38"/>
      <c r="I34" s="35"/>
      <c r="J34" s="36"/>
      <c r="K34" s="15">
        <f t="shared" si="1"/>
        <v>0</v>
      </c>
      <c r="L34" s="7"/>
    </row>
    <row r="35" spans="1:12" x14ac:dyDescent="0.2">
      <c r="A35" s="41" t="s">
        <v>34</v>
      </c>
      <c r="B35" s="41"/>
      <c r="C35" s="41"/>
      <c r="D35" s="41"/>
      <c r="E35" s="39">
        <v>759</v>
      </c>
      <c r="F35" s="40"/>
      <c r="G35" s="35"/>
      <c r="H35" s="36"/>
      <c r="I35" s="35"/>
      <c r="J35" s="36"/>
      <c r="K35" s="15">
        <f t="shared" si="1"/>
        <v>0</v>
      </c>
      <c r="L35" s="7"/>
    </row>
    <row r="36" spans="1:12" x14ac:dyDescent="0.2">
      <c r="A36" s="41" t="s">
        <v>35</v>
      </c>
      <c r="B36" s="41"/>
      <c r="C36" s="41"/>
      <c r="D36" s="41"/>
      <c r="E36" s="39">
        <v>43.75</v>
      </c>
      <c r="F36" s="40"/>
      <c r="G36" s="35"/>
      <c r="H36" s="36"/>
      <c r="I36" s="35"/>
      <c r="J36" s="36"/>
      <c r="K36" s="15">
        <f t="shared" si="1"/>
        <v>0</v>
      </c>
      <c r="L36" s="7"/>
    </row>
    <row r="37" spans="1:12" x14ac:dyDescent="0.2">
      <c r="A37" s="41" t="s">
        <v>36</v>
      </c>
      <c r="B37" s="41"/>
      <c r="C37" s="41"/>
      <c r="D37" s="41"/>
      <c r="E37" s="39">
        <v>280</v>
      </c>
      <c r="F37" s="40"/>
      <c r="G37" s="35"/>
      <c r="H37" s="36"/>
      <c r="I37" s="35"/>
      <c r="J37" s="36"/>
      <c r="K37" s="15">
        <f t="shared" si="1"/>
        <v>0</v>
      </c>
      <c r="L37" s="7"/>
    </row>
    <row r="38" spans="1:12" x14ac:dyDescent="0.2">
      <c r="A38" s="28" t="s">
        <v>37</v>
      </c>
      <c r="B38" s="29"/>
      <c r="C38" s="29"/>
      <c r="D38" s="29"/>
      <c r="E38" s="29"/>
      <c r="F38" s="29"/>
      <c r="G38" s="29"/>
      <c r="H38" s="29"/>
      <c r="I38" s="34" t="s">
        <v>39</v>
      </c>
      <c r="J38" s="34"/>
      <c r="K38" s="15">
        <f>SUM(K31:K37,K28:K28,K20:K25)</f>
        <v>0</v>
      </c>
      <c r="L38" s="7"/>
    </row>
    <row r="39" spans="1:12" x14ac:dyDescent="0.2">
      <c r="A39" s="18" t="s">
        <v>38</v>
      </c>
      <c r="B39" s="19"/>
      <c r="C39" s="19"/>
      <c r="D39" s="19"/>
      <c r="E39" s="19"/>
      <c r="F39" s="19"/>
      <c r="G39" s="19"/>
      <c r="H39" s="19"/>
      <c r="I39" s="17" t="s">
        <v>40</v>
      </c>
      <c r="J39" s="17"/>
      <c r="K39" s="15">
        <f>K38*0.18</f>
        <v>0</v>
      </c>
      <c r="L39" s="7"/>
    </row>
    <row r="40" spans="1:12" x14ac:dyDescent="0.2">
      <c r="A40" s="32" t="s">
        <v>44</v>
      </c>
      <c r="B40" s="33"/>
      <c r="C40" s="33"/>
      <c r="D40" s="33"/>
      <c r="E40" s="33"/>
      <c r="F40" s="33"/>
      <c r="G40" s="33"/>
      <c r="H40" s="33"/>
      <c r="I40" s="17" t="s">
        <v>41</v>
      </c>
      <c r="J40" s="17"/>
      <c r="K40" s="15">
        <f>(K38+K39)*0.13</f>
        <v>0</v>
      </c>
      <c r="L40" s="7"/>
    </row>
    <row r="41" spans="1:12" x14ac:dyDescent="0.2">
      <c r="A41" s="18" t="s">
        <v>43</v>
      </c>
      <c r="B41" s="19"/>
      <c r="C41" s="19"/>
      <c r="D41" s="19"/>
      <c r="E41" s="19"/>
      <c r="F41" s="19"/>
      <c r="G41" s="19"/>
      <c r="H41" s="17" t="s">
        <v>42</v>
      </c>
      <c r="I41" s="17"/>
      <c r="J41" s="17"/>
      <c r="K41" s="16">
        <f>SUM(K38:K40)</f>
        <v>0</v>
      </c>
      <c r="L41" s="7"/>
    </row>
    <row r="42" spans="1:12" x14ac:dyDescent="0.2">
      <c r="A42" s="20" t="s">
        <v>45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7"/>
    </row>
    <row r="43" spans="1:12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7"/>
    </row>
    <row r="44" spans="1:12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7"/>
    </row>
  </sheetData>
  <mergeCells count="104">
    <mergeCell ref="A7:K7"/>
    <mergeCell ref="A8:B8"/>
    <mergeCell ref="A9:B9"/>
    <mergeCell ref="A10:B10"/>
    <mergeCell ref="A11:B11"/>
    <mergeCell ref="A12:B12"/>
    <mergeCell ref="A13:B13"/>
    <mergeCell ref="A14:B14"/>
    <mergeCell ref="A18:D19"/>
    <mergeCell ref="E18:F19"/>
    <mergeCell ref="G18:H19"/>
    <mergeCell ref="I18:J19"/>
    <mergeCell ref="K18:K19"/>
    <mergeCell ref="I20:J20"/>
    <mergeCell ref="I8:K8"/>
    <mergeCell ref="I10:K10"/>
    <mergeCell ref="I12:K12"/>
    <mergeCell ref="I14:K14"/>
    <mergeCell ref="A15:K15"/>
    <mergeCell ref="A16:K16"/>
    <mergeCell ref="A17:K17"/>
    <mergeCell ref="C9:F9"/>
    <mergeCell ref="C8:F8"/>
    <mergeCell ref="C10:F10"/>
    <mergeCell ref="C11:F11"/>
    <mergeCell ref="C12:F12"/>
    <mergeCell ref="C13:F13"/>
    <mergeCell ref="C14:F14"/>
    <mergeCell ref="I21:J21"/>
    <mergeCell ref="I22:J22"/>
    <mergeCell ref="I23:J23"/>
    <mergeCell ref="I24:J24"/>
    <mergeCell ref="I25:J25"/>
    <mergeCell ref="A26:K26"/>
    <mergeCell ref="E25:F25"/>
    <mergeCell ref="G20:H20"/>
    <mergeCell ref="G21:H21"/>
    <mergeCell ref="G22:H22"/>
    <mergeCell ref="G23:H23"/>
    <mergeCell ref="G24:H24"/>
    <mergeCell ref="G25:H25"/>
    <mergeCell ref="A21:D21"/>
    <mergeCell ref="A22:D22"/>
    <mergeCell ref="A23:D23"/>
    <mergeCell ref="A24:D24"/>
    <mergeCell ref="A25:D25"/>
    <mergeCell ref="E20:F20"/>
    <mergeCell ref="E21:F21"/>
    <mergeCell ref="E22:F22"/>
    <mergeCell ref="E23:F23"/>
    <mergeCell ref="E24:F24"/>
    <mergeCell ref="A20:D20"/>
    <mergeCell ref="A28:D28"/>
    <mergeCell ref="E28:F28"/>
    <mergeCell ref="G28:H28"/>
    <mergeCell ref="I28:J28"/>
    <mergeCell ref="A27:D27"/>
    <mergeCell ref="E27:F27"/>
    <mergeCell ref="G27:H27"/>
    <mergeCell ref="I27:J27"/>
    <mergeCell ref="G30:H30"/>
    <mergeCell ref="A29:K29"/>
    <mergeCell ref="A30:D30"/>
    <mergeCell ref="E30:F30"/>
    <mergeCell ref="I30:J30"/>
    <mergeCell ref="A31:D31"/>
    <mergeCell ref="E31:F31"/>
    <mergeCell ref="G31:H31"/>
    <mergeCell ref="I31:J31"/>
    <mergeCell ref="E33:F33"/>
    <mergeCell ref="E34:F34"/>
    <mergeCell ref="E35:F35"/>
    <mergeCell ref="E36:F36"/>
    <mergeCell ref="E37:F37"/>
    <mergeCell ref="A32:D32"/>
    <mergeCell ref="A33:D33"/>
    <mergeCell ref="A34:D34"/>
    <mergeCell ref="A35:D35"/>
    <mergeCell ref="A36:D36"/>
    <mergeCell ref="A37:D37"/>
    <mergeCell ref="H41:J41"/>
    <mergeCell ref="A41:G41"/>
    <mergeCell ref="A42:K44"/>
    <mergeCell ref="A5:K6"/>
    <mergeCell ref="A1:K4"/>
    <mergeCell ref="A38:H38"/>
    <mergeCell ref="A39:H39"/>
    <mergeCell ref="A40:H40"/>
    <mergeCell ref="I38:J38"/>
    <mergeCell ref="I39:J39"/>
    <mergeCell ref="I40:J40"/>
    <mergeCell ref="I32:J32"/>
    <mergeCell ref="I33:J33"/>
    <mergeCell ref="I34:J34"/>
    <mergeCell ref="I35:J35"/>
    <mergeCell ref="I36:J36"/>
    <mergeCell ref="I37:J37"/>
    <mergeCell ref="G32:H32"/>
    <mergeCell ref="G33:H33"/>
    <mergeCell ref="G34:H34"/>
    <mergeCell ref="G35:H35"/>
    <mergeCell ref="G36:H36"/>
    <mergeCell ref="G37:H37"/>
    <mergeCell ref="E32:F32"/>
  </mergeCells>
  <printOptions horizontalCentered="1" verticalCentered="1"/>
  <pageMargins left="0.25" right="0.25" top="0.75" bottom="0.75" header="0.3" footer="0.3"/>
  <pageSetup scale="9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AB2CF-6F05-4D64-A5C1-B6B82BED4A64}">
  <dimension ref="A1:L45"/>
  <sheetViews>
    <sheetView showGridLines="0" workbookViewId="0">
      <selection activeCell="G35" sqref="G35:H35"/>
    </sheetView>
  </sheetViews>
  <sheetFormatPr baseColWidth="10" defaultColWidth="8.83203125" defaultRowHeight="15" x14ac:dyDescent="0.2"/>
  <sheetData>
    <row r="1" spans="1:12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7"/>
    </row>
    <row r="2" spans="1:12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7"/>
    </row>
    <row r="3" spans="1:12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7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7"/>
    </row>
    <row r="5" spans="1:12" x14ac:dyDescent="0.2">
      <c r="A5" s="23" t="s">
        <v>46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7"/>
    </row>
    <row r="6" spans="1:12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7"/>
    </row>
    <row r="7" spans="1:12" x14ac:dyDescent="0.2">
      <c r="A7" s="79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7"/>
    </row>
    <row r="8" spans="1:12" x14ac:dyDescent="0.2">
      <c r="A8" s="61" t="s">
        <v>77</v>
      </c>
      <c r="B8" s="61"/>
      <c r="C8" s="47"/>
      <c r="D8" s="47"/>
      <c r="E8" s="47"/>
      <c r="F8" s="47"/>
      <c r="G8" s="9" t="s">
        <v>83</v>
      </c>
      <c r="H8" s="1"/>
      <c r="I8" s="47"/>
      <c r="J8" s="47"/>
      <c r="K8" s="35"/>
      <c r="L8" s="7"/>
    </row>
    <row r="9" spans="1:12" x14ac:dyDescent="0.2">
      <c r="A9" s="61" t="s">
        <v>78</v>
      </c>
      <c r="B9" s="61"/>
      <c r="C9" s="47"/>
      <c r="D9" s="47"/>
      <c r="E9" s="47"/>
      <c r="F9" s="47"/>
      <c r="G9" s="1"/>
      <c r="H9" s="1"/>
      <c r="I9" s="1"/>
      <c r="J9" s="1"/>
      <c r="K9" s="1"/>
      <c r="L9" s="7"/>
    </row>
    <row r="10" spans="1:12" x14ac:dyDescent="0.2">
      <c r="A10" s="61" t="s">
        <v>79</v>
      </c>
      <c r="B10" s="61"/>
      <c r="C10" s="47"/>
      <c r="D10" s="47"/>
      <c r="E10" s="47"/>
      <c r="F10" s="47"/>
      <c r="G10" s="8" t="s">
        <v>84</v>
      </c>
      <c r="H10" s="1"/>
      <c r="I10" s="47"/>
      <c r="J10" s="47"/>
      <c r="K10" s="35"/>
      <c r="L10" s="7"/>
    </row>
    <row r="11" spans="1:12" x14ac:dyDescent="0.2">
      <c r="A11" s="61" t="s">
        <v>80</v>
      </c>
      <c r="B11" s="61"/>
      <c r="C11" s="47"/>
      <c r="D11" s="47"/>
      <c r="E11" s="47"/>
      <c r="F11" s="47"/>
      <c r="G11" s="1"/>
      <c r="H11" s="1"/>
      <c r="I11" s="1"/>
      <c r="J11" s="1"/>
      <c r="K11" s="1"/>
      <c r="L11" s="7"/>
    </row>
    <row r="12" spans="1:12" x14ac:dyDescent="0.2">
      <c r="A12" s="61" t="s">
        <v>81</v>
      </c>
      <c r="B12" s="61"/>
      <c r="C12" s="47"/>
      <c r="D12" s="47"/>
      <c r="E12" s="47"/>
      <c r="F12" s="47"/>
      <c r="G12" s="10" t="s">
        <v>85</v>
      </c>
      <c r="H12" s="1"/>
      <c r="I12" s="47"/>
      <c r="J12" s="47"/>
      <c r="K12" s="35"/>
      <c r="L12" s="7"/>
    </row>
    <row r="13" spans="1:12" x14ac:dyDescent="0.2">
      <c r="A13" s="61" t="s">
        <v>82</v>
      </c>
      <c r="B13" s="61"/>
      <c r="C13" s="47"/>
      <c r="D13" s="47"/>
      <c r="E13" s="47"/>
      <c r="F13" s="47"/>
      <c r="G13" s="1"/>
      <c r="H13" s="1"/>
      <c r="I13" s="1"/>
      <c r="J13" s="1"/>
      <c r="K13" s="1"/>
      <c r="L13" s="7"/>
    </row>
    <row r="14" spans="1:12" x14ac:dyDescent="0.2">
      <c r="A14" s="61" t="s">
        <v>83</v>
      </c>
      <c r="B14" s="61"/>
      <c r="C14" s="47"/>
      <c r="D14" s="47"/>
      <c r="E14" s="47"/>
      <c r="F14" s="47"/>
      <c r="G14" s="10" t="s">
        <v>86</v>
      </c>
      <c r="H14" s="1"/>
      <c r="I14" s="47"/>
      <c r="J14" s="47"/>
      <c r="K14" s="35"/>
      <c r="L14" s="7"/>
    </row>
    <row r="15" spans="1:12" x14ac:dyDescent="0.2">
      <c r="A15" s="68" t="s">
        <v>76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7"/>
    </row>
    <row r="16" spans="1:12" ht="16" x14ac:dyDescent="0.2">
      <c r="A16" s="70" t="s">
        <v>75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"/>
    </row>
    <row r="17" spans="1:12" x14ac:dyDescent="0.2">
      <c r="A17" s="72" t="s">
        <v>74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"/>
    </row>
    <row r="18" spans="1:12" ht="14.5" customHeight="1" x14ac:dyDescent="0.2">
      <c r="A18" s="62" t="s">
        <v>73</v>
      </c>
      <c r="B18" s="62"/>
      <c r="C18" s="62"/>
      <c r="D18" s="62"/>
      <c r="E18" s="62" t="s">
        <v>48</v>
      </c>
      <c r="F18" s="62"/>
      <c r="G18" s="74" t="s">
        <v>49</v>
      </c>
      <c r="H18" s="75"/>
      <c r="I18" s="62" t="s">
        <v>50</v>
      </c>
      <c r="J18" s="62"/>
      <c r="K18" s="78" t="s">
        <v>29</v>
      </c>
      <c r="L18" s="7"/>
    </row>
    <row r="19" spans="1:12" x14ac:dyDescent="0.2">
      <c r="A19" s="62"/>
      <c r="B19" s="62"/>
      <c r="C19" s="62"/>
      <c r="D19" s="62"/>
      <c r="E19" s="62"/>
      <c r="F19" s="62"/>
      <c r="G19" s="76"/>
      <c r="H19" s="77"/>
      <c r="I19" s="62"/>
      <c r="J19" s="62"/>
      <c r="K19" s="78"/>
      <c r="L19" s="7"/>
    </row>
    <row r="20" spans="1:12" x14ac:dyDescent="0.2">
      <c r="A20" s="41" t="s">
        <v>72</v>
      </c>
      <c r="B20" s="41"/>
      <c r="C20" s="41"/>
      <c r="D20" s="41"/>
      <c r="E20" s="46">
        <v>157.5</v>
      </c>
      <c r="F20" s="46"/>
      <c r="G20" s="47"/>
      <c r="H20" s="47"/>
      <c r="I20" s="47"/>
      <c r="J20" s="47"/>
      <c r="K20" s="2">
        <f>E20*G20*I20</f>
        <v>0</v>
      </c>
      <c r="L20" s="7"/>
    </row>
    <row r="21" spans="1:12" x14ac:dyDescent="0.2">
      <c r="A21" s="41" t="s">
        <v>71</v>
      </c>
      <c r="B21" s="41"/>
      <c r="C21" s="41"/>
      <c r="D21" s="41"/>
      <c r="E21" s="46">
        <v>157.5</v>
      </c>
      <c r="F21" s="46"/>
      <c r="G21" s="47"/>
      <c r="H21" s="47"/>
      <c r="I21" s="47"/>
      <c r="J21" s="47"/>
      <c r="K21" s="2">
        <f t="shared" ref="K21:K25" si="0">E21*G21*I21</f>
        <v>0</v>
      </c>
      <c r="L21" s="7"/>
    </row>
    <row r="22" spans="1:12" x14ac:dyDescent="0.2">
      <c r="A22" s="41" t="s">
        <v>70</v>
      </c>
      <c r="B22" s="41"/>
      <c r="C22" s="41"/>
      <c r="D22" s="41"/>
      <c r="E22" s="46">
        <v>354.5</v>
      </c>
      <c r="F22" s="46"/>
      <c r="G22" s="47"/>
      <c r="H22" s="47"/>
      <c r="I22" s="47"/>
      <c r="J22" s="47"/>
      <c r="K22" s="2">
        <f t="shared" si="0"/>
        <v>0</v>
      </c>
      <c r="L22" s="7"/>
    </row>
    <row r="23" spans="1:12" x14ac:dyDescent="0.2">
      <c r="A23" s="41" t="s">
        <v>69</v>
      </c>
      <c r="B23" s="41"/>
      <c r="C23" s="41"/>
      <c r="D23" s="41"/>
      <c r="E23" s="46">
        <v>523.5</v>
      </c>
      <c r="F23" s="46"/>
      <c r="G23" s="47"/>
      <c r="H23" s="47"/>
      <c r="I23" s="47"/>
      <c r="J23" s="47"/>
      <c r="K23" s="2">
        <f t="shared" si="0"/>
        <v>0</v>
      </c>
      <c r="L23" s="7"/>
    </row>
    <row r="24" spans="1:12" x14ac:dyDescent="0.2">
      <c r="A24" s="41" t="s">
        <v>68</v>
      </c>
      <c r="B24" s="41"/>
      <c r="C24" s="41"/>
      <c r="D24" s="41"/>
      <c r="E24" s="46">
        <v>867</v>
      </c>
      <c r="F24" s="46"/>
      <c r="G24" s="47"/>
      <c r="H24" s="47"/>
      <c r="I24" s="47"/>
      <c r="J24" s="47"/>
      <c r="K24" s="2">
        <f t="shared" si="0"/>
        <v>0</v>
      </c>
      <c r="L24" s="7"/>
    </row>
    <row r="25" spans="1:12" x14ac:dyDescent="0.2">
      <c r="A25" s="41" t="s">
        <v>67</v>
      </c>
      <c r="B25" s="41"/>
      <c r="C25" s="41"/>
      <c r="D25" s="41"/>
      <c r="E25" s="46">
        <v>1740</v>
      </c>
      <c r="F25" s="46"/>
      <c r="G25" s="47"/>
      <c r="H25" s="47"/>
      <c r="I25" s="47"/>
      <c r="J25" s="47"/>
      <c r="K25" s="2">
        <f t="shared" si="0"/>
        <v>0</v>
      </c>
      <c r="L25" s="7"/>
    </row>
    <row r="26" spans="1:12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7"/>
    </row>
    <row r="27" spans="1:12" ht="16" x14ac:dyDescent="0.2">
      <c r="A27" s="42" t="s">
        <v>26</v>
      </c>
      <c r="B27" s="42"/>
      <c r="C27" s="42"/>
      <c r="D27" s="42"/>
      <c r="E27" s="42" t="s">
        <v>48</v>
      </c>
      <c r="F27" s="42"/>
      <c r="G27" s="66" t="s">
        <v>49</v>
      </c>
      <c r="H27" s="67"/>
      <c r="I27" s="42" t="s">
        <v>50</v>
      </c>
      <c r="J27" s="42"/>
      <c r="K27" s="3" t="s">
        <v>15</v>
      </c>
      <c r="L27" s="7"/>
    </row>
    <row r="28" spans="1:12" x14ac:dyDescent="0.2">
      <c r="A28" s="42" t="s">
        <v>65</v>
      </c>
      <c r="B28" s="42"/>
      <c r="C28" s="42"/>
      <c r="D28" s="42"/>
      <c r="E28" s="46">
        <v>16</v>
      </c>
      <c r="F28" s="46"/>
      <c r="G28" s="47"/>
      <c r="H28" s="47"/>
      <c r="I28" s="47"/>
      <c r="J28" s="47"/>
      <c r="K28" s="4">
        <f>E28*G28*I28</f>
        <v>0</v>
      </c>
      <c r="L28" s="7"/>
    </row>
    <row r="29" spans="1:12" x14ac:dyDescent="0.2">
      <c r="A29" s="42" t="s">
        <v>66</v>
      </c>
      <c r="B29" s="42"/>
      <c r="C29" s="42"/>
      <c r="D29" s="42"/>
      <c r="E29" s="46">
        <v>602.75</v>
      </c>
      <c r="F29" s="46"/>
      <c r="G29" s="47"/>
      <c r="H29" s="47"/>
      <c r="I29" s="48"/>
      <c r="J29" s="49"/>
      <c r="K29" s="4">
        <f>E29*G29*I29</f>
        <v>0</v>
      </c>
      <c r="L29" s="7"/>
    </row>
    <row r="30" spans="1:12" x14ac:dyDescent="0.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7"/>
    </row>
    <row r="31" spans="1:12" ht="16" x14ac:dyDescent="0.2">
      <c r="A31" s="42" t="s">
        <v>47</v>
      </c>
      <c r="B31" s="42"/>
      <c r="C31" s="42"/>
      <c r="D31" s="42"/>
      <c r="E31" s="42" t="s">
        <v>48</v>
      </c>
      <c r="F31" s="42"/>
      <c r="G31" s="42" t="s">
        <v>49</v>
      </c>
      <c r="H31" s="42"/>
      <c r="I31" s="42" t="s">
        <v>50</v>
      </c>
      <c r="J31" s="42"/>
      <c r="K31" s="3" t="s">
        <v>15</v>
      </c>
      <c r="L31" s="7"/>
    </row>
    <row r="32" spans="1:12" x14ac:dyDescent="0.2">
      <c r="A32" s="41" t="s">
        <v>51</v>
      </c>
      <c r="B32" s="41"/>
      <c r="C32" s="41"/>
      <c r="D32" s="41"/>
      <c r="E32" s="39">
        <v>35.5</v>
      </c>
      <c r="F32" s="40"/>
      <c r="G32" s="35"/>
      <c r="H32" s="36"/>
      <c r="I32" s="35"/>
      <c r="J32" s="36"/>
      <c r="K32" s="5">
        <f>E32*G32*I32</f>
        <v>0</v>
      </c>
      <c r="L32" s="7"/>
    </row>
    <row r="33" spans="1:12" x14ac:dyDescent="0.2">
      <c r="A33" s="41" t="s">
        <v>52</v>
      </c>
      <c r="B33" s="41"/>
      <c r="C33" s="41"/>
      <c r="D33" s="41"/>
      <c r="E33" s="39">
        <v>88.25</v>
      </c>
      <c r="F33" s="40"/>
      <c r="G33" s="35"/>
      <c r="H33" s="36"/>
      <c r="I33" s="35"/>
      <c r="J33" s="36"/>
      <c r="K33" s="5">
        <f t="shared" ref="K33:K38" si="1">E33*G33*I33</f>
        <v>0</v>
      </c>
      <c r="L33" s="7"/>
    </row>
    <row r="34" spans="1:12" x14ac:dyDescent="0.2">
      <c r="A34" s="41" t="s">
        <v>53</v>
      </c>
      <c r="B34" s="41"/>
      <c r="C34" s="41"/>
      <c r="D34" s="41"/>
      <c r="E34" s="39">
        <v>454.25</v>
      </c>
      <c r="F34" s="40"/>
      <c r="G34" s="35"/>
      <c r="H34" s="36"/>
      <c r="I34" s="35"/>
      <c r="J34" s="36"/>
      <c r="K34" s="5">
        <f t="shared" si="1"/>
        <v>0</v>
      </c>
      <c r="L34" s="7"/>
    </row>
    <row r="35" spans="1:12" x14ac:dyDescent="0.2">
      <c r="A35" s="41" t="s">
        <v>54</v>
      </c>
      <c r="B35" s="41"/>
      <c r="C35" s="41"/>
      <c r="D35" s="41"/>
      <c r="E35" s="39">
        <v>477.5</v>
      </c>
      <c r="F35" s="40"/>
      <c r="G35" s="37"/>
      <c r="H35" s="38"/>
      <c r="I35" s="35"/>
      <c r="J35" s="36"/>
      <c r="K35" s="5">
        <f t="shared" si="1"/>
        <v>0</v>
      </c>
      <c r="L35" s="7"/>
    </row>
    <row r="36" spans="1:12" x14ac:dyDescent="0.2">
      <c r="A36" s="41" t="s">
        <v>55</v>
      </c>
      <c r="B36" s="41"/>
      <c r="C36" s="41"/>
      <c r="D36" s="41"/>
      <c r="E36" s="39">
        <v>759</v>
      </c>
      <c r="F36" s="40"/>
      <c r="G36" s="35"/>
      <c r="H36" s="36"/>
      <c r="I36" s="35"/>
      <c r="J36" s="36"/>
      <c r="K36" s="5">
        <f t="shared" si="1"/>
        <v>0</v>
      </c>
      <c r="L36" s="7"/>
    </row>
    <row r="37" spans="1:12" x14ac:dyDescent="0.2">
      <c r="A37" s="41" t="s">
        <v>56</v>
      </c>
      <c r="B37" s="41"/>
      <c r="C37" s="41"/>
      <c r="D37" s="41"/>
      <c r="E37" s="39">
        <v>43.75</v>
      </c>
      <c r="F37" s="40"/>
      <c r="G37" s="35"/>
      <c r="H37" s="36"/>
      <c r="I37" s="35"/>
      <c r="J37" s="36"/>
      <c r="K37" s="5">
        <f t="shared" si="1"/>
        <v>0</v>
      </c>
      <c r="L37" s="7"/>
    </row>
    <row r="38" spans="1:12" x14ac:dyDescent="0.2">
      <c r="A38" s="41" t="s">
        <v>57</v>
      </c>
      <c r="B38" s="41"/>
      <c r="C38" s="41"/>
      <c r="D38" s="41"/>
      <c r="E38" s="39">
        <v>280</v>
      </c>
      <c r="F38" s="40"/>
      <c r="G38" s="35"/>
      <c r="H38" s="36"/>
      <c r="I38" s="35"/>
      <c r="J38" s="36"/>
      <c r="K38" s="5">
        <f t="shared" si="1"/>
        <v>0</v>
      </c>
      <c r="L38" s="7"/>
    </row>
    <row r="39" spans="1:12" x14ac:dyDescent="0.2">
      <c r="A39" s="65" t="s">
        <v>61</v>
      </c>
      <c r="B39" s="65"/>
      <c r="C39" s="65"/>
      <c r="D39" s="65"/>
      <c r="E39" s="65"/>
      <c r="F39" s="65"/>
      <c r="G39" s="65"/>
      <c r="H39" s="65"/>
      <c r="I39" s="34" t="s">
        <v>58</v>
      </c>
      <c r="J39" s="34"/>
      <c r="K39" s="5">
        <f>SUM(K32:K38,K28:K29,K20:K25)</f>
        <v>0</v>
      </c>
      <c r="L39" s="7"/>
    </row>
    <row r="40" spans="1:12" x14ac:dyDescent="0.2">
      <c r="A40" s="64" t="s">
        <v>62</v>
      </c>
      <c r="B40" s="64"/>
      <c r="C40" s="64"/>
      <c r="D40" s="64"/>
      <c r="E40" s="64"/>
      <c r="F40" s="64"/>
      <c r="G40" s="64"/>
      <c r="H40" s="64"/>
      <c r="I40" s="17" t="s">
        <v>59</v>
      </c>
      <c r="J40" s="17"/>
      <c r="K40" s="5">
        <f>K39*0.18</f>
        <v>0</v>
      </c>
      <c r="L40" s="7"/>
    </row>
    <row r="41" spans="1:12" x14ac:dyDescent="0.2">
      <c r="A41" s="33" t="s">
        <v>44</v>
      </c>
      <c r="B41" s="33"/>
      <c r="C41" s="33"/>
      <c r="D41" s="33"/>
      <c r="E41" s="33"/>
      <c r="F41" s="33"/>
      <c r="G41" s="33"/>
      <c r="H41" s="33"/>
      <c r="I41" s="17" t="s">
        <v>41</v>
      </c>
      <c r="J41" s="17"/>
      <c r="K41" s="5">
        <f>(K39+K40)*0.13</f>
        <v>0</v>
      </c>
      <c r="L41" s="7"/>
    </row>
    <row r="42" spans="1:12" x14ac:dyDescent="0.2">
      <c r="A42" s="19" t="s">
        <v>64</v>
      </c>
      <c r="B42" s="19"/>
      <c r="C42" s="19"/>
      <c r="D42" s="19"/>
      <c r="E42" s="19"/>
      <c r="F42" s="19"/>
      <c r="G42" s="19"/>
      <c r="H42" s="17" t="s">
        <v>60</v>
      </c>
      <c r="I42" s="17"/>
      <c r="J42" s="17"/>
      <c r="K42" s="6">
        <f>SUM(K39:K41)</f>
        <v>0</v>
      </c>
      <c r="L42" s="7"/>
    </row>
    <row r="43" spans="1:12" x14ac:dyDescent="0.2">
      <c r="A43" s="20" t="s">
        <v>63</v>
      </c>
      <c r="B43" s="21"/>
      <c r="C43" s="21"/>
      <c r="D43" s="21"/>
      <c r="E43" s="21"/>
      <c r="F43" s="21"/>
      <c r="G43" s="21"/>
      <c r="H43" s="21"/>
      <c r="I43" s="21"/>
      <c r="J43" s="21"/>
      <c r="K43" s="63"/>
      <c r="L43" s="7"/>
    </row>
    <row r="44" spans="1:12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63"/>
      <c r="L44" s="7"/>
    </row>
    <row r="45" spans="1:12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63"/>
      <c r="L45" s="7"/>
    </row>
  </sheetData>
  <mergeCells count="108">
    <mergeCell ref="A1:K4"/>
    <mergeCell ref="A5:K6"/>
    <mergeCell ref="A7:K7"/>
    <mergeCell ref="A8:B8"/>
    <mergeCell ref="C8:F8"/>
    <mergeCell ref="I8:K8"/>
    <mergeCell ref="A12:B12"/>
    <mergeCell ref="C12:F12"/>
    <mergeCell ref="I12:K12"/>
    <mergeCell ref="A13:B13"/>
    <mergeCell ref="C13:F13"/>
    <mergeCell ref="A14:B14"/>
    <mergeCell ref="C14:F14"/>
    <mergeCell ref="I14:K14"/>
    <mergeCell ref="A9:B9"/>
    <mergeCell ref="C9:F9"/>
    <mergeCell ref="A10:B10"/>
    <mergeCell ref="C10:F10"/>
    <mergeCell ref="I10:K10"/>
    <mergeCell ref="A11:B11"/>
    <mergeCell ref="C11:F11"/>
    <mergeCell ref="A20:D20"/>
    <mergeCell ref="E20:F20"/>
    <mergeCell ref="G20:H20"/>
    <mergeCell ref="I20:J20"/>
    <mergeCell ref="A21:D21"/>
    <mergeCell ref="E21:F21"/>
    <mergeCell ref="G21:H21"/>
    <mergeCell ref="I21:J21"/>
    <mergeCell ref="A15:K15"/>
    <mergeCell ref="A16:K16"/>
    <mergeCell ref="A17:K17"/>
    <mergeCell ref="A18:D19"/>
    <mergeCell ref="E18:F19"/>
    <mergeCell ref="G18:H19"/>
    <mergeCell ref="I18:J19"/>
    <mergeCell ref="K18:K19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6:K26"/>
    <mergeCell ref="A27:D27"/>
    <mergeCell ref="E27:F27"/>
    <mergeCell ref="G27:H27"/>
    <mergeCell ref="I27:J27"/>
    <mergeCell ref="A28:D28"/>
    <mergeCell ref="E28:F28"/>
    <mergeCell ref="G28:H28"/>
    <mergeCell ref="I28:J28"/>
    <mergeCell ref="A32:D32"/>
    <mergeCell ref="E32:F32"/>
    <mergeCell ref="G32:H32"/>
    <mergeCell ref="I32:J32"/>
    <mergeCell ref="A33:D33"/>
    <mergeCell ref="E33:F33"/>
    <mergeCell ref="G33:H33"/>
    <mergeCell ref="I33:J33"/>
    <mergeCell ref="A29:D29"/>
    <mergeCell ref="E29:F29"/>
    <mergeCell ref="G29:H29"/>
    <mergeCell ref="I29:J29"/>
    <mergeCell ref="A30:K30"/>
    <mergeCell ref="A31:D31"/>
    <mergeCell ref="E31:F31"/>
    <mergeCell ref="G31:H31"/>
    <mergeCell ref="I31:J31"/>
    <mergeCell ref="A36:D36"/>
    <mergeCell ref="E36:F36"/>
    <mergeCell ref="G36:H36"/>
    <mergeCell ref="I36:J36"/>
    <mergeCell ref="A37:D37"/>
    <mergeCell ref="E37:F37"/>
    <mergeCell ref="G37:H37"/>
    <mergeCell ref="I37:J37"/>
    <mergeCell ref="A34:D34"/>
    <mergeCell ref="E34:F34"/>
    <mergeCell ref="G34:H34"/>
    <mergeCell ref="I34:J34"/>
    <mergeCell ref="A35:D35"/>
    <mergeCell ref="E35:F35"/>
    <mergeCell ref="G35:H35"/>
    <mergeCell ref="I35:J35"/>
    <mergeCell ref="A43:K45"/>
    <mergeCell ref="A40:H40"/>
    <mergeCell ref="I40:J40"/>
    <mergeCell ref="A41:H41"/>
    <mergeCell ref="I41:J41"/>
    <mergeCell ref="A42:G42"/>
    <mergeCell ref="H42:J42"/>
    <mergeCell ref="A38:D38"/>
    <mergeCell ref="E38:F38"/>
    <mergeCell ref="G38:H38"/>
    <mergeCell ref="I38:J38"/>
    <mergeCell ref="A39:H39"/>
    <mergeCell ref="I39:J39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French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Andon Maratos</dc:creator>
  <cp:lastModifiedBy>Janique Deslauriers</cp:lastModifiedBy>
  <cp:lastPrinted>2024-12-17T20:06:00Z</cp:lastPrinted>
  <dcterms:created xsi:type="dcterms:W3CDTF">2024-11-07T18:32:14Z</dcterms:created>
  <dcterms:modified xsi:type="dcterms:W3CDTF">2025-01-22T18:34:28Z</dcterms:modified>
</cp:coreProperties>
</file>